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2ndo Trimestre\"/>
    </mc:Choice>
  </mc:AlternateContent>
  <xr:revisionPtr revIDLastSave="0" documentId="13_ncr:1_{A2677331-C9DB-42CE-AF4E-7AE897979316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l="1"/>
  <c r="D8" i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<sst xmlns="http://schemas.openxmlformats.org/spreadsheetml/2006/main" count="32" uniqueCount="32">
  <si>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Nombre del Ente Público</t>
  </si>
  <si>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</si>
  <si>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</si>
  <si>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</si>
  <si>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</si>
  <si>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</si>
  <si>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</si>
  <si>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</si>
  <si>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</si>
  <si>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</si>
  <si>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</si>
  <si>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</si>
  <si>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</si>
  <si>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</si>
  <si>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</si>
  <si>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</si>
  <si>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</si>
  <si>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</si>
  <si>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</si>
  <si>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</si>
  <si>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</si>
  <si>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</si>
  <si>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</si>
  <si>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</si>
  <si>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</si>
  <si>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</si>
  <si>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</si>
  <si>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</si>
  <si>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</si>
  <si>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</si>
  <si>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</si>
  <si>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Del 01 de Enero 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</si>
</sst>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1631373</xdr:colOff>
      <xdr:row>32</xdr:row>
      <xdr:rowOff>124691</xdr:rowOff>
    </xdr:from>
    <xdr:to>
      <xdr:col>3</xdr:col>
      <xdr:colOff>8859</xdr:colOff>
      <xdr:row>36</xdr:row>
      <xdr:rowOff>105997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8E86D14-F471-4427-8EC0-F8CA73B8618B}"/>
            </a:ext>
          </a:extLst>
        </xdr:cNvPr>
        <xdr:cNvSpPr txBox="1"/>
      </xdr:nvSpPr>
      <xdr:spPr>
        <a:xfrm>
          <a:off x="1828801" y="5943600"/>
          <a:ext cx="2648149" cy="563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893618</xdr:colOff>
      <xdr:row>32</xdr:row>
      <xdr:rowOff>72737</xdr:rowOff>
    </xdr:from>
    <xdr:to>
      <xdr:col>6</xdr:col>
      <xdr:colOff>176182</xdr:colOff>
      <xdr:row>37</xdr:row>
      <xdr:rowOff>118382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6416207-DD2C-4FF5-92D9-C0197501CF00}"/>
            </a:ext>
          </a:extLst>
        </xdr:cNvPr>
        <xdr:cNvSpPr txBox="1"/>
      </xdr:nvSpPr>
      <xdr:spPr>
        <a:xfrm>
          <a:off x="4333009" y="5891646"/>
          <a:ext cx="3397364" cy="7730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176645</xdr:colOff>
      <xdr:row>34</xdr:row>
      <xdr:rowOff>0</xdr:rowOff>
    </xdr:from>
    <xdr:to>
      <xdr:col>5</xdr:col>
      <xdr:colOff>718609</xdr:colOff>
      <xdr:row>34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AA3DF11-673C-4F54-9DDC-0A9B21176E40}"/>
            </a:ext>
          </a:extLst>
        </xdr:cNvPr>
        <xdr:cNvCxnSpPr/>
      </xdr:nvCxnSpPr>
      <xdr:spPr>
        <a:xfrm>
          <a:off x="4644736" y="6109855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1711036</xdr:colOff>
      <xdr:row>33</xdr:row>
      <xdr:rowOff>142011</xdr:rowOff>
    </xdr:from>
    <xdr:to>
      <xdr:col>3</xdr:col>
      <xdr:colOff>39737</xdr:colOff>
      <xdr:row>33</xdr:row>
      <xdr:rowOff>142011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4308640-8A92-4332-8E58-857B828AF209}"/>
            </a:ext>
          </a:extLst>
        </xdr:cNvPr>
        <xdr:cNvCxnSpPr/>
      </xdr:nvCxnSpPr>
      <xdr:spPr>
        <a:xfrm>
          <a:off x="1908464" y="6106392"/>
          <a:ext cx="259936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="80" zoomScaleNormal="80" workbookViewId="0">
      <selection activeCell="B4" sqref="B4:G4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0</v>
      </c>
      <c r="C2" s="21"/>
      <c r="D2" s="21"/>
      <c r="E2" s="21"/>
      <c r="F2" s="21"/>
      <c r="G2" s="22"/>
    </row>
    <row r="3" spans="2:7" x14ac:dyDescent="0.2">
      <c r="B3" s="23" t="s">
        <v>1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2</v>
      </c>
      <c r="C5" s="11" t="s">
        <v>25</v>
      </c>
      <c r="D5" s="11" t="s">
        <v>29</v>
      </c>
      <c r="E5" s="11" t="s">
        <v>26</v>
      </c>
      <c r="F5" s="11" t="s">
        <v>27</v>
      </c>
      <c r="G5" s="11" t="s">
        <v>3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28</v>
      </c>
      <c r="G6" s="5" t="s">
        <v>4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5</v>
      </c>
      <c r="C8" s="7">
        <f>SUM(C10,C19)</f>
        <v>129684132.47</v>
      </c>
      <c r="D8" s="7">
        <f>SUM(D10,D19)</f>
        <v>601250885.6500001</v>
      </c>
      <c r="E8" s="7">
        <f>SUM(E10,E19)</f>
        <v>573063683.77999997</v>
      </c>
      <c r="F8" s="7">
        <f>C8+D8-E8</f>
        <v>157871334.34000015</v>
      </c>
      <c r="G8" s="7">
        <f>F8-C8</f>
        <v>28187201.870000154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6</v>
      </c>
      <c r="C10" s="7">
        <f>SUM(C11:C17)</f>
        <v>61593004.550000004</v>
      </c>
      <c r="D10" s="7">
        <f>SUM(D11:D17)</f>
        <v>599865818.17000008</v>
      </c>
      <c r="E10" s="7">
        <f>SUM(E11:E17)</f>
        <v>573063683.77999997</v>
      </c>
      <c r="F10" s="7">
        <f t="shared" ref="F10:F17" si="0">C10+D10-E10</f>
        <v>88395138.940000057</v>
      </c>
      <c r="G10" s="7">
        <f t="shared" ref="G10:G17" si="1">F10-C10</f>
        <v>26802134.390000053</v>
      </c>
    </row>
    <row r="11" spans="2:7" x14ac:dyDescent="0.2">
      <c r="B11" s="3" t="s">
        <v>7</v>
      </c>
      <c r="C11" s="8">
        <v>60829653.020000003</v>
      </c>
      <c r="D11" s="8">
        <v>470267984.79000002</v>
      </c>
      <c r="E11" s="8">
        <v>443942304.42000002</v>
      </c>
      <c r="F11" s="12">
        <f t="shared" si="0"/>
        <v>87155333.389999986</v>
      </c>
      <c r="G11" s="12">
        <f t="shared" si="1"/>
        <v>26325680.369999982</v>
      </c>
    </row>
    <row r="12" spans="2:7" x14ac:dyDescent="0.2">
      <c r="B12" s="3" t="s">
        <v>8</v>
      </c>
      <c r="C12" s="8">
        <v>751851.53</v>
      </c>
      <c r="D12" s="8">
        <v>129597833.38</v>
      </c>
      <c r="E12" s="8">
        <v>129109879.36</v>
      </c>
      <c r="F12" s="12">
        <f t="shared" si="0"/>
        <v>1239805.549999997</v>
      </c>
      <c r="G12" s="12">
        <f t="shared" si="1"/>
        <v>487954.01999999699</v>
      </c>
    </row>
    <row r="13" spans="2:7" x14ac:dyDescent="0.2">
      <c r="B13" s="3" t="s">
        <v>9</v>
      </c>
      <c r="C13" s="8">
        <v>11500</v>
      </c>
      <c r="D13" s="8">
        <v>0</v>
      </c>
      <c r="E13" s="8">
        <v>11500</v>
      </c>
      <c r="F13" s="12">
        <f t="shared" si="0"/>
        <v>0</v>
      </c>
      <c r="G13" s="12">
        <f t="shared" si="1"/>
        <v>-11500</v>
      </c>
    </row>
    <row r="14" spans="2:7" x14ac:dyDescent="0.2">
      <c r="B14" s="3" t="s">
        <v>10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11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12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13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14</v>
      </c>
      <c r="C19" s="7">
        <f>SUM(C20:C28)</f>
        <v>68091127.920000002</v>
      </c>
      <c r="D19" s="7">
        <f>SUM(D20:D28)</f>
        <v>1385067.48</v>
      </c>
      <c r="E19" s="7">
        <f>SUM(E20:E28)</f>
        <v>0</v>
      </c>
      <c r="F19" s="7">
        <f t="shared" ref="F19:F28" si="2">C19+D19-E19</f>
        <v>69476195.400000006</v>
      </c>
      <c r="G19" s="7">
        <f t="shared" ref="G19:G28" si="3">F19-C19</f>
        <v>1385067.4800000042</v>
      </c>
    </row>
    <row r="20" spans="1:7" x14ac:dyDescent="0.2">
      <c r="B20" s="3" t="s">
        <v>15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16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17</v>
      </c>
      <c r="B22" s="3" t="s">
        <v>18</v>
      </c>
      <c r="C22" s="8">
        <v>29477941.77</v>
      </c>
      <c r="D22" s="8">
        <v>0</v>
      </c>
      <c r="E22" s="8">
        <v>0</v>
      </c>
      <c r="F22" s="12">
        <f t="shared" si="2"/>
        <v>29477941.77</v>
      </c>
      <c r="G22" s="12">
        <f t="shared" si="3"/>
        <v>0</v>
      </c>
    </row>
    <row r="23" spans="1:7" x14ac:dyDescent="0.2">
      <c r="B23" s="3" t="s">
        <v>19</v>
      </c>
      <c r="C23" s="8">
        <v>35843778.009999998</v>
      </c>
      <c r="D23" s="8">
        <v>1385067.48</v>
      </c>
      <c r="E23" s="8">
        <v>0</v>
      </c>
      <c r="F23" s="12">
        <f t="shared" si="2"/>
        <v>37228845.489999995</v>
      </c>
      <c r="G23" s="12">
        <f t="shared" si="3"/>
        <v>1385067.4799999967</v>
      </c>
    </row>
    <row r="24" spans="1:7" x14ac:dyDescent="0.2">
      <c r="B24" s="3" t="s">
        <v>20</v>
      </c>
      <c r="C24" s="8">
        <v>2769408.14</v>
      </c>
      <c r="D24" s="8">
        <v>0</v>
      </c>
      <c r="E24" s="8">
        <v>0</v>
      </c>
      <c r="F24" s="12">
        <f t="shared" si="2"/>
        <v>2769408.14</v>
      </c>
      <c r="G24" s="12">
        <f t="shared" si="3"/>
        <v>0</v>
      </c>
    </row>
    <row r="25" spans="1:7" ht="23.6" x14ac:dyDescent="0.2">
      <c r="B25" s="3" t="s">
        <v>21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22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23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24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30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2024-07-10T21:32:38Z</cp:lastPrinted>
  <dcterms:created xsi:type="dcterms:W3CDTF">2019-12-03T19:14:48Z</dcterms:created>
  <dcterms:modified xsi:type="dcterms:W3CDTF">2024-07-10T21:32:43Z</dcterms:modified>
</cp:coreProperties>
</file>